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/>
  <mc:AlternateContent xmlns:mc="http://schemas.openxmlformats.org/markup-compatibility/2006">
    <mc:Choice Requires="x15">
      <x15ac:absPath xmlns:x15ac="http://schemas.microsoft.com/office/spreadsheetml/2010/11/ac" url="/Users/laurenflanagan/Downloads/Heritage/"/>
    </mc:Choice>
  </mc:AlternateContent>
  <xr:revisionPtr revIDLastSave="0" documentId="8_{21A4A212-AC5D-0F46-8B5F-F1C47477F258}" xr6:coauthVersionLast="47" xr6:coauthVersionMax="47" xr10:uidLastSave="{00000000-0000-0000-0000-000000000000}"/>
  <bookViews>
    <workbookView xWindow="0" yWindow="460" windowWidth="29140" windowHeight="17460" xr2:uid="{00000000-000D-0000-FFFF-FFFF00000000}"/>
  </bookViews>
  <sheets>
    <sheet name="Formula - single additive" sheetId="1" r:id="rId1"/>
    <sheet name="Formula - two additives" sheetId="2" r:id="rId2"/>
    <sheet name="Formula  - unflavored bas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7" roundtripDataSignature="AMtx7mgI34xdVl46nUlFB8LsqiOkFqLqXg=="/>
    </ext>
  </extLst>
</workbook>
</file>

<file path=xl/calcChain.xml><?xml version="1.0" encoding="utf-8"?>
<calcChain xmlns="http://schemas.openxmlformats.org/spreadsheetml/2006/main">
  <c r="F35" i="3" l="1"/>
  <c r="F34" i="3"/>
  <c r="F33" i="3"/>
  <c r="H36" i="3"/>
  <c r="E28" i="3"/>
  <c r="E27" i="3"/>
  <c r="E23" i="3"/>
  <c r="E26" i="3" s="1"/>
  <c r="E35" i="3" s="1"/>
  <c r="E30" i="2"/>
  <c r="F30" i="2" s="1"/>
  <c r="E29" i="2"/>
  <c r="F29" i="2" s="1"/>
  <c r="E28" i="2"/>
  <c r="E31" i="2" s="1"/>
  <c r="H34" i="1"/>
  <c r="E28" i="1"/>
  <c r="E27" i="1"/>
  <c r="E23" i="1"/>
  <c r="E26" i="1" s="1"/>
  <c r="E33" i="1" s="1"/>
  <c r="E32" i="1" l="1"/>
  <c r="F33" i="1"/>
  <c r="E32" i="3"/>
  <c r="F32" i="3" s="1"/>
  <c r="F28" i="2"/>
  <c r="F31" i="2" s="1"/>
  <c r="E36" i="3" l="1"/>
  <c r="F36" i="3"/>
  <c r="F32" i="1"/>
  <c r="F34" i="1" s="1"/>
  <c r="E34" i="1"/>
</calcChain>
</file>

<file path=xl/sharedStrings.xml><?xml version="1.0" encoding="utf-8"?>
<sst xmlns="http://schemas.openxmlformats.org/spreadsheetml/2006/main" count="74" uniqueCount="35">
  <si>
    <t xml:space="preserve"> </t>
  </si>
  <si>
    <t>Melt-to-Make™ Gelatin Gummy Formula  - SINGLE ADDITIVE</t>
  </si>
  <si>
    <t>Calculator</t>
  </si>
  <si>
    <t>Formula Calculator</t>
  </si>
  <si>
    <t>Data</t>
  </si>
  <si>
    <t>Batch Size (grams)</t>
  </si>
  <si>
    <t>%Potency of Additive</t>
  </si>
  <si>
    <t>Goal mg Per Gummy of Additive</t>
  </si>
  <si>
    <t>MG OF CBD NEEDED TO REACH GOAL</t>
  </si>
  <si>
    <t>Weight of Each Gummy (grams)</t>
  </si>
  <si>
    <t>MG IN 1 GRAM</t>
  </si>
  <si>
    <t>PERCENT OF CBD IN FORMULA</t>
  </si>
  <si>
    <t>TOTAL MG PER UNIT</t>
  </si>
  <si>
    <t>Number of Gummies</t>
  </si>
  <si>
    <t>Recipe</t>
  </si>
  <si>
    <t>Ingredient</t>
  </si>
  <si>
    <t>Percent of Formula</t>
  </si>
  <si>
    <t>Amount to Add (grams)</t>
  </si>
  <si>
    <t>Scale Tared?</t>
  </si>
  <si>
    <t>Amount Added</t>
  </si>
  <si>
    <t>Performed By</t>
  </si>
  <si>
    <t>Verified By</t>
  </si>
  <si>
    <t>Gelatin Gummy Pucks</t>
  </si>
  <si>
    <t xml:space="preserve">Additive </t>
  </si>
  <si>
    <t>Total</t>
  </si>
  <si>
    <t>Melt-to-Make™ Gelatin Gummy Formula  - MULTIPLE ADDITIVES</t>
  </si>
  <si>
    <t>%Potency for Additive 1</t>
  </si>
  <si>
    <t>%Potency for Additive 2</t>
  </si>
  <si>
    <t>Goal mg Per Gummy of Additive 1 (mg)</t>
  </si>
  <si>
    <t>Goal mg Per Gummy of Additive 2 (mg）</t>
  </si>
  <si>
    <t>Additive 1</t>
  </si>
  <si>
    <t>Additive 2</t>
  </si>
  <si>
    <t>Melt-to-Make™ Gelatin Gummy Formula  - UNFLAVORED BASE</t>
  </si>
  <si>
    <t>Color additive</t>
  </si>
  <si>
    <t>Flavor additive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</si>
</sst>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rgb="FF000000"/>
      <name val="Arial"/>
      <scheme val="minor"/>
    </font>
    <font>
      <sz val="10"/>
      <color rgb="FF000000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rgb="FF1155CC"/>
      <name val="Arial"/>
      <family val="2"/>
    </font>
    <font>
      <sz val="12"/>
      <color theme="10"/>
      <name val="Arial"/>
      <family val="2"/>
    </font>
    <font>
      <b/>
      <sz val="10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2F9299"/>
        <bgColor rgb="FF2F9299"/>
      </patternFill>
    </fill>
    <fill>
      <patternFill patternType="solid">
        <fgColor rgb="FFC9DAF8"/>
        <bgColor rgb="FFC9DAF8"/>
      </patternFill>
    </fill>
    <fill>
      <patternFill patternType="solid">
        <fgColor rgb="FFD9EAD3"/>
        <bgColor rgb="FFD9EAD3"/>
      </patternFill>
    </fill>
    <fill>
      <patternFill patternType="solid">
        <fgColor rgb="FFFFE599"/>
        <bgColor rgb="FFFFE599"/>
      </patternFill>
    </fill>
    <fill>
      <patternFill patternType="solid">
        <fgColor theme="0"/>
        <bgColor theme="0"/>
      </patternFill>
    </fill>
    <fill>
      <patternFill patternType="solid">
        <fgColor rgb="FFFCD668"/>
        <bgColor rgb="FFFCD668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2" fillId="0" borderId="0" xfId="0" applyFont="1"/>
    <xf numFmtId="0" fontId="1" fillId="0" borderId="0" xfId="0" applyFont="1" applyAlignment="1">
      <alignment wrapText="1"/>
    </xf>
    <xf numFmtId="0" fontId="3" fillId="0" borderId="0" xfId="0" applyFont="1"/>
    <xf numFmtId="0" fontId="4" fillId="3" borderId="2" xfId="0" applyFont="1" applyFill="1" applyBorder="1"/>
    <xf numFmtId="0" fontId="4" fillId="3" borderId="3" xfId="0" applyFont="1" applyFill="1" applyBorder="1"/>
    <xf numFmtId="0" fontId="5" fillId="4" borderId="4" xfId="0" applyFont="1" applyFill="1" applyBorder="1"/>
    <xf numFmtId="0" fontId="7" fillId="4" borderId="4" xfId="0" applyFont="1" applyFill="1" applyBorder="1"/>
    <xf numFmtId="0" fontId="8" fillId="4" borderId="4" xfId="0" applyFont="1" applyFill="1" applyBorder="1"/>
    <xf numFmtId="0" fontId="7" fillId="4" borderId="2" xfId="0" applyFont="1" applyFill="1" applyBorder="1"/>
    <xf numFmtId="0" fontId="9" fillId="4" borderId="2" xfId="0" applyFont="1" applyFill="1" applyBorder="1"/>
    <xf numFmtId="0" fontId="9" fillId="4" borderId="2" xfId="0" applyFont="1" applyFill="1" applyBorder="1" applyAlignment="1">
      <alignment horizontal="right"/>
    </xf>
    <xf numFmtId="10" fontId="8" fillId="4" borderId="2" xfId="0" applyNumberFormat="1" applyFont="1" applyFill="1" applyBorder="1" applyAlignment="1">
      <alignment horizontal="right"/>
    </xf>
    <xf numFmtId="0" fontId="6" fillId="4" borderId="2" xfId="0" applyFont="1" applyFill="1" applyBorder="1"/>
    <xf numFmtId="0" fontId="4" fillId="3" borderId="2" xfId="0" applyFont="1" applyFill="1" applyBorder="1" applyAlignment="1">
      <alignment horizontal="center"/>
    </xf>
    <xf numFmtId="0" fontId="4" fillId="4" borderId="2" xfId="0" applyFont="1" applyFill="1" applyBorder="1"/>
    <xf numFmtId="10" fontId="10" fillId="4" borderId="6" xfId="0" applyNumberFormat="1" applyFont="1" applyFill="1" applyBorder="1"/>
    <xf numFmtId="2" fontId="10" fillId="4" borderId="2" xfId="0" applyNumberFormat="1" applyFont="1" applyFill="1" applyBorder="1"/>
    <xf numFmtId="2" fontId="10" fillId="6" borderId="2" xfId="0" applyNumberFormat="1" applyFont="1" applyFill="1" applyBorder="1"/>
    <xf numFmtId="0" fontId="10" fillId="6" borderId="2" xfId="0" applyFont="1" applyFill="1" applyBorder="1"/>
    <xf numFmtId="0" fontId="4" fillId="4" borderId="7" xfId="0" applyFont="1" applyFill="1" applyBorder="1"/>
    <xf numFmtId="10" fontId="10" fillId="4" borderId="8" xfId="0" applyNumberFormat="1" applyFont="1" applyFill="1" applyBorder="1"/>
    <xf numFmtId="2" fontId="10" fillId="4" borderId="3" xfId="0" applyNumberFormat="1" applyFont="1" applyFill="1" applyBorder="1"/>
    <xf numFmtId="0" fontId="10" fillId="0" borderId="0" xfId="0" applyFont="1"/>
    <xf numFmtId="10" fontId="4" fillId="0" borderId="0" xfId="0" applyNumberFormat="1" applyFont="1"/>
    <xf numFmtId="2" fontId="4" fillId="0" borderId="0" xfId="0" applyNumberFormat="1" applyFont="1"/>
    <xf numFmtId="0" fontId="4" fillId="0" borderId="0" xfId="0" applyFont="1"/>
    <xf numFmtId="0" fontId="2" fillId="2" borderId="1" xfId="0" applyFont="1" applyFill="1" applyBorder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0" fillId="2" borderId="1" xfId="0" applyFont="1" applyFill="1" applyBorder="1"/>
    <xf numFmtId="0" fontId="10" fillId="0" borderId="9" xfId="0" applyFont="1" applyBorder="1"/>
    <xf numFmtId="0" fontId="10" fillId="3" borderId="2" xfId="0" applyFont="1" applyFill="1" applyBorder="1"/>
    <xf numFmtId="0" fontId="7" fillId="4" borderId="3" xfId="0" applyFont="1" applyFill="1" applyBorder="1"/>
    <xf numFmtId="0" fontId="2" fillId="0" borderId="10" xfId="0" applyFont="1" applyBorder="1"/>
    <xf numFmtId="0" fontId="10" fillId="0" borderId="10" xfId="0" applyFont="1" applyBorder="1"/>
    <xf numFmtId="0" fontId="4" fillId="3" borderId="5" xfId="0" applyFont="1" applyFill="1" applyBorder="1"/>
    <xf numFmtId="0" fontId="4" fillId="3" borderId="4" xfId="0" applyFont="1" applyFill="1" applyBorder="1" applyAlignment="1">
      <alignment horizontal="center"/>
    </xf>
    <xf numFmtId="10" fontId="10" fillId="4" borderId="2" xfId="0" applyNumberFormat="1" applyFont="1" applyFill="1" applyBorder="1" applyAlignment="1">
      <alignment horizontal="center"/>
    </xf>
    <xf numFmtId="2" fontId="10" fillId="4" borderId="2" xfId="0" applyNumberFormat="1" applyFont="1" applyFill="1" applyBorder="1" applyAlignment="1">
      <alignment horizontal="center"/>
    </xf>
    <xf numFmtId="2" fontId="10" fillId="6" borderId="2" xfId="0" applyNumberFormat="1" applyFont="1" applyFill="1" applyBorder="1" applyAlignment="1">
      <alignment horizontal="center"/>
    </xf>
    <xf numFmtId="0" fontId="10" fillId="6" borderId="2" xfId="0" applyFont="1" applyFill="1" applyBorder="1" applyAlignment="1">
      <alignment horizontal="center"/>
    </xf>
    <xf numFmtId="0" fontId="14" fillId="4" borderId="3" xfId="0" applyFont="1" applyFill="1" applyBorder="1"/>
    <xf numFmtId="10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2" fontId="10" fillId="0" borderId="0" xfId="0" applyNumberFormat="1" applyFont="1"/>
    <xf numFmtId="0" fontId="4" fillId="0" borderId="0" xfId="0" applyFont="1" applyAlignment="1">
      <alignment horizontal="right"/>
    </xf>
    <xf numFmtId="0" fontId="4" fillId="3" borderId="2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center"/>
    </xf>
    <xf numFmtId="10" fontId="10" fillId="4" borderId="2" xfId="0" applyNumberFormat="1" applyFont="1" applyFill="1" applyBorder="1"/>
    <xf numFmtId="10" fontId="10" fillId="4" borderId="11" xfId="0" applyNumberFormat="1" applyFont="1" applyFill="1" applyBorder="1"/>
    <xf numFmtId="0" fontId="6" fillId="5" borderId="5" xfId="0" applyFont="1" applyFill="1" applyBorder="1" applyAlignment="1" applyProtection="1">
      <alignment horizontal="right"/>
      <protection locked="0"/>
    </xf>
    <xf numFmtId="0" fontId="9" fillId="5" borderId="5" xfId="0" applyFont="1" applyFill="1" applyBorder="1" applyAlignment="1" applyProtection="1">
      <alignment horizontal="right"/>
      <protection locked="0"/>
    </xf>
    <xf numFmtId="0" fontId="6" fillId="5" borderId="2" xfId="0" applyFont="1" applyFill="1" applyBorder="1" applyAlignment="1" applyProtection="1">
      <alignment horizontal="right"/>
      <protection locked="0"/>
    </xf>
    <xf numFmtId="3" fontId="6" fillId="5" borderId="2" xfId="0" applyNumberFormat="1" applyFont="1" applyFill="1" applyBorder="1" applyAlignment="1" applyProtection="1">
      <alignment horizontal="right"/>
      <protection locked="0"/>
    </xf>
    <xf numFmtId="10" fontId="6" fillId="5" borderId="2" xfId="0" applyNumberFormat="1" applyFont="1" applyFill="1" applyBorder="1" applyAlignment="1" applyProtection="1">
      <alignment horizontal="right"/>
      <protection locked="0"/>
    </xf>
    <xf numFmtId="4" fontId="6" fillId="5" borderId="2" xfId="0" applyNumberFormat="1" applyFont="1" applyFill="1" applyBorder="1" applyAlignment="1" applyProtection="1">
      <alignment horizontal="right"/>
      <protection locked="0"/>
    </xf>
    <xf numFmtId="3" fontId="6" fillId="5" borderId="5" xfId="0" applyNumberFormat="1" applyFont="1" applyFill="1" applyBorder="1" applyAlignment="1" applyProtection="1">
      <alignment horizontal="right"/>
      <protection locked="0"/>
    </xf>
    <xf numFmtId="10" fontId="6" fillId="5" borderId="5" xfId="0" applyNumberFormat="1" applyFont="1" applyFill="1" applyBorder="1" applyAlignment="1" applyProtection="1">
      <alignment horizontal="right"/>
      <protection locked="0"/>
    </xf>
    <xf numFmtId="10" fontId="10" fillId="7" borderId="2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304800</xdr:colOff>
      <xdr:row>19</xdr:row>
      <xdr:rowOff>76200</xdr:rowOff>
    </xdr:from>
    <xdr:ext cx="4943475" cy="4667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879025" y="3551400"/>
          <a:ext cx="4933950" cy="457200"/>
        </a:xfrm>
        <a:prstGeom prst="rect">
          <a:avLst/>
        </a:prstGeom>
        <a:solidFill>
          <a:srgbClr val="FDE499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Type in the batch size, potency of your additive, the goal mg per gummy of your additive, and the weight of your gummy in the yellow cells.</a:t>
          </a:r>
          <a:endParaRPr sz="1400"/>
        </a:p>
      </xdr:txBody>
    </xdr:sp>
    <xdr:clientData fLocksWithSheet="0"/>
  </xdr:oneCellAnchor>
  <xdr:oneCellAnchor>
    <xdr:from>
      <xdr:col>4</xdr:col>
      <xdr:colOff>809625</xdr:colOff>
      <xdr:row>1</xdr:row>
      <xdr:rowOff>38100</xdr:rowOff>
    </xdr:from>
    <xdr:ext cx="2981325" cy="21717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342900</xdr:colOff>
      <xdr:row>20</xdr:row>
      <xdr:rowOff>142875</xdr:rowOff>
    </xdr:from>
    <xdr:ext cx="4953000" cy="45720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874263" y="3556163"/>
          <a:ext cx="4943475" cy="447675"/>
        </a:xfrm>
        <a:prstGeom prst="rect">
          <a:avLst/>
        </a:prstGeom>
        <a:solidFill>
          <a:srgbClr val="FDE499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Type in the batch size, potency of your additive, the goal mg per gummy of your additive, and the weight of your gummy in the yellow cells.</a:t>
          </a:r>
          <a:endParaRPr sz="1400"/>
        </a:p>
      </xdr:txBody>
    </xdr:sp>
    <xdr:clientData fLocksWithSheet="0"/>
  </xdr:oneCellAnchor>
  <xdr:oneCellAnchor>
    <xdr:from>
      <xdr:col>4</xdr:col>
      <xdr:colOff>971550</xdr:colOff>
      <xdr:row>1</xdr:row>
      <xdr:rowOff>38100</xdr:rowOff>
    </xdr:from>
    <xdr:ext cx="2981325" cy="218122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304800</xdr:colOff>
      <xdr:row>19</xdr:row>
      <xdr:rowOff>76200</xdr:rowOff>
    </xdr:from>
    <xdr:ext cx="4933950" cy="466725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2883788" y="3551400"/>
          <a:ext cx="4924425" cy="457200"/>
        </a:xfrm>
        <a:prstGeom prst="rect">
          <a:avLst/>
        </a:prstGeom>
        <a:solidFill>
          <a:srgbClr val="FDE499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Type in the batch size, potency of your additive, the goal mg per gummy of your additive, and the weight of your gummy in the yellow cells.</a:t>
          </a:r>
          <a:endParaRPr sz="1400"/>
        </a:p>
      </xdr:txBody>
    </xdr:sp>
    <xdr:clientData fLocksWithSheet="0"/>
  </xdr:oneCellAnchor>
  <xdr:oneCellAnchor>
    <xdr:from>
      <xdr:col>4</xdr:col>
      <xdr:colOff>809625</xdr:colOff>
      <xdr:row>1</xdr:row>
      <xdr:rowOff>38100</xdr:rowOff>
    </xdr:from>
    <xdr:ext cx="2981325" cy="21717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B11:L1015"/>
  <sheetViews>
    <sheetView tabSelected="1" topLeftCell="B4" zoomScale="125" workbookViewId="0">
      <selection activeCell="E21" sqref="E21"/>
    </sheetView>
  </sheetViews>
  <sheetFormatPr baseColWidth="10" defaultColWidth="12.6640625" defaultRowHeight="15" customHeight="1" x14ac:dyDescent="0.15"/>
  <cols>
    <col min="1" max="1" width="2.6640625" customWidth="1"/>
    <col min="2" max="2" width="5.6640625" customWidth="1"/>
    <col min="3" max="3" width="6.6640625" customWidth="1"/>
    <col min="4" max="4" width="27.1640625" customWidth="1"/>
    <col min="5" max="5" width="16.1640625" customWidth="1"/>
    <col min="6" max="6" width="20.5" customWidth="1"/>
    <col min="7" max="7" width="11.6640625" customWidth="1"/>
    <col min="8" max="8" width="13.33203125" customWidth="1"/>
    <col min="12" max="12" width="5.6640625" customWidth="1"/>
  </cols>
  <sheetData>
    <row r="11" spans="2:12" ht="15" customHeight="1" x14ac:dyDescent="0.15">
      <c r="I11" s="1" t="s">
        <v>0</v>
      </c>
    </row>
    <row r="14" spans="2:12" ht="22.5" customHeight="1" x14ac:dyDescent="0.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2:12" ht="15.75" customHeight="1" x14ac:dyDescent="0.15">
      <c r="B15" s="2"/>
      <c r="L15" s="2"/>
    </row>
    <row r="16" spans="2:12" ht="23" x14ac:dyDescent="0.25">
      <c r="B16" s="2"/>
      <c r="D16" s="3" t="s">
        <v>1</v>
      </c>
      <c r="F16" s="4"/>
      <c r="G16" s="1"/>
      <c r="H16" s="1"/>
      <c r="I16" s="1"/>
      <c r="J16" s="1"/>
      <c r="L16" s="2"/>
    </row>
    <row r="17" spans="2:12" ht="15.75" customHeight="1" x14ac:dyDescent="0.15">
      <c r="B17" s="2"/>
      <c r="F17" s="1"/>
      <c r="G17" s="1"/>
      <c r="H17" s="1"/>
      <c r="I17" s="1"/>
      <c r="J17" s="1"/>
      <c r="L17" s="2"/>
    </row>
    <row r="18" spans="2:12" ht="15.75" customHeight="1" x14ac:dyDescent="0.2">
      <c r="B18" s="2"/>
      <c r="D18" s="5" t="s">
        <v>2</v>
      </c>
      <c r="G18" s="1"/>
      <c r="H18" s="1"/>
      <c r="I18" s="1"/>
      <c r="J18" s="1"/>
      <c r="L18" s="2"/>
    </row>
    <row r="19" spans="2:12" ht="15.75" customHeight="1" x14ac:dyDescent="0.15">
      <c r="B19" s="2"/>
      <c r="D19" s="6" t="s">
        <v>3</v>
      </c>
      <c r="E19" s="7" t="s">
        <v>4</v>
      </c>
      <c r="J19" s="1"/>
      <c r="L19" s="2"/>
    </row>
    <row r="20" spans="2:12" ht="15.75" customHeight="1" x14ac:dyDescent="0.15">
      <c r="B20" s="2"/>
      <c r="D20" s="8" t="s">
        <v>5</v>
      </c>
      <c r="E20" s="54">
        <v>5000</v>
      </c>
      <c r="J20" s="1"/>
      <c r="L20" s="2"/>
    </row>
    <row r="21" spans="2:12" ht="15.75" customHeight="1" x14ac:dyDescent="0.15">
      <c r="B21" s="2"/>
      <c r="D21" s="9" t="s">
        <v>6</v>
      </c>
      <c r="E21" s="61">
        <v>0.8</v>
      </c>
      <c r="J21" s="1"/>
      <c r="L21" s="2"/>
    </row>
    <row r="22" spans="2:12" ht="15.75" customHeight="1" x14ac:dyDescent="0.15">
      <c r="B22" s="2"/>
      <c r="D22" s="9" t="s">
        <v>7</v>
      </c>
      <c r="E22" s="54">
        <v>25</v>
      </c>
      <c r="J22" s="1"/>
      <c r="L22" s="2"/>
    </row>
    <row r="23" spans="2:12" ht="13.5" hidden="1" customHeight="1" x14ac:dyDescent="0.15">
      <c r="B23" s="2"/>
      <c r="D23" s="10" t="s">
        <v>8</v>
      </c>
      <c r="E23" s="55">
        <f>E22/E21</f>
        <v>31.25</v>
      </c>
      <c r="J23" s="1"/>
      <c r="L23" s="2"/>
    </row>
    <row r="24" spans="2:12" ht="13.5" customHeight="1" x14ac:dyDescent="0.15">
      <c r="B24" s="2"/>
      <c r="D24" s="11" t="s">
        <v>9</v>
      </c>
      <c r="E24" s="56">
        <v>2.6</v>
      </c>
      <c r="J24" s="1"/>
      <c r="L24" s="2"/>
    </row>
    <row r="25" spans="2:12" ht="13.5" hidden="1" customHeight="1" x14ac:dyDescent="0.15">
      <c r="B25" s="2"/>
      <c r="D25" s="12" t="s">
        <v>10</v>
      </c>
      <c r="E25" s="13">
        <v>1000</v>
      </c>
      <c r="L25" s="2"/>
    </row>
    <row r="26" spans="2:12" ht="15" hidden="1" customHeight="1" x14ac:dyDescent="0.15">
      <c r="B26" s="2"/>
      <c r="D26" s="12" t="s">
        <v>11</v>
      </c>
      <c r="E26" s="14">
        <f>E23/E27</f>
        <v>1.201923076923077E-2</v>
      </c>
      <c r="L26" s="2"/>
    </row>
    <row r="27" spans="2:12" ht="15" hidden="1" customHeight="1" x14ac:dyDescent="0.15">
      <c r="B27" s="2"/>
      <c r="D27" s="12" t="s">
        <v>12</v>
      </c>
      <c r="E27" s="13">
        <f>E25*E24</f>
        <v>2600</v>
      </c>
      <c r="L27" s="2"/>
    </row>
    <row r="28" spans="2:12" ht="15.75" hidden="1" customHeight="1" x14ac:dyDescent="0.15">
      <c r="B28" s="2"/>
      <c r="D28" s="15" t="s">
        <v>13</v>
      </c>
      <c r="E28" s="15">
        <f>E20/E24</f>
        <v>1923.0769230769231</v>
      </c>
      <c r="L28" s="2"/>
    </row>
    <row r="29" spans="2:12" ht="15.75" customHeight="1" x14ac:dyDescent="0.15">
      <c r="B29" s="2"/>
      <c r="L29" s="2"/>
    </row>
    <row r="30" spans="2:12" ht="18" x14ac:dyDescent="0.2">
      <c r="B30" s="2"/>
      <c r="D30" s="5" t="s">
        <v>14</v>
      </c>
      <c r="L30" s="2"/>
    </row>
    <row r="31" spans="2:12" ht="15.75" customHeight="1" x14ac:dyDescent="0.15">
      <c r="B31" s="2"/>
      <c r="D31" s="6" t="s">
        <v>15</v>
      </c>
      <c r="E31" s="16" t="s">
        <v>16</v>
      </c>
      <c r="F31" s="16" t="s">
        <v>17</v>
      </c>
      <c r="G31" s="16" t="s">
        <v>18</v>
      </c>
      <c r="H31" s="16" t="s">
        <v>19</v>
      </c>
      <c r="I31" s="16" t="s">
        <v>20</v>
      </c>
      <c r="J31" s="16" t="s">
        <v>21</v>
      </c>
      <c r="L31" s="2"/>
    </row>
    <row r="32" spans="2:12" ht="15.75" customHeight="1" x14ac:dyDescent="0.15">
      <c r="B32" s="2"/>
      <c r="D32" s="17" t="s">
        <v>22</v>
      </c>
      <c r="E32" s="18">
        <f>100%-E33</f>
        <v>0.98798076923076927</v>
      </c>
      <c r="F32" s="19">
        <f>E32*E20</f>
        <v>4939.9038461538466</v>
      </c>
      <c r="G32" s="20"/>
      <c r="H32" s="21"/>
      <c r="I32" s="21"/>
      <c r="J32" s="21"/>
      <c r="L32" s="2"/>
    </row>
    <row r="33" spans="2:12" ht="15.75" customHeight="1" x14ac:dyDescent="0.15">
      <c r="B33" s="2"/>
      <c r="D33" s="22" t="s">
        <v>23</v>
      </c>
      <c r="E33" s="23">
        <f>E26</f>
        <v>1.201923076923077E-2</v>
      </c>
      <c r="F33" s="24">
        <f>E33*E20</f>
        <v>60.096153846153847</v>
      </c>
      <c r="G33" s="20"/>
      <c r="H33" s="21"/>
      <c r="I33" s="21"/>
      <c r="J33" s="21"/>
      <c r="L33" s="2"/>
    </row>
    <row r="34" spans="2:12" ht="15.75" customHeight="1" x14ac:dyDescent="0.15">
      <c r="B34" s="2"/>
      <c r="D34" s="25" t="s">
        <v>24</v>
      </c>
      <c r="E34" s="26">
        <f t="shared" ref="E34:F34" si="0">E32+E33</f>
        <v>1</v>
      </c>
      <c r="F34" s="27">
        <f t="shared" si="0"/>
        <v>5000.0000000000009</v>
      </c>
      <c r="G34" s="27"/>
      <c r="H34" s="28">
        <f>H32+H33</f>
        <v>0</v>
      </c>
      <c r="L34" s="2"/>
    </row>
    <row r="35" spans="2:12" ht="15.75" customHeight="1" x14ac:dyDescent="0.15">
      <c r="B35" s="2"/>
      <c r="L35" s="2"/>
    </row>
    <row r="36" spans="2:12" ht="23" x14ac:dyDescent="0.25">
      <c r="B36" s="2"/>
      <c r="C36" s="2"/>
      <c r="D36" s="29"/>
      <c r="E36" s="2"/>
      <c r="F36" s="2"/>
      <c r="G36" s="2"/>
      <c r="H36" s="2"/>
      <c r="I36" s="2"/>
      <c r="J36" s="2"/>
      <c r="K36" s="2"/>
      <c r="L36" s="2"/>
    </row>
    <row r="37" spans="2:12" ht="15.75" customHeight="1" x14ac:dyDescent="0.2">
      <c r="D37" s="30"/>
    </row>
    <row r="38" spans="2:12" ht="15.75" customHeight="1" x14ac:dyDescent="0.2">
      <c r="D38" s="30"/>
    </row>
    <row r="39" spans="2:12" ht="15.75" customHeight="1" x14ac:dyDescent="0.2">
      <c r="D39" s="30"/>
    </row>
    <row r="40" spans="2:12" ht="15.75" customHeight="1" x14ac:dyDescent="0.2">
      <c r="D40" s="30"/>
    </row>
    <row r="41" spans="2:12" ht="15.75" customHeight="1" x14ac:dyDescent="0.2">
      <c r="D41" s="30"/>
    </row>
    <row r="42" spans="2:12" ht="15.75" customHeight="1" x14ac:dyDescent="0.2">
      <c r="D42" s="30"/>
    </row>
    <row r="43" spans="2:12" ht="15.75" customHeight="1" x14ac:dyDescent="0.2">
      <c r="D43" s="30"/>
    </row>
    <row r="44" spans="2:12" ht="15.75" customHeight="1" x14ac:dyDescent="0.2">
      <c r="D44" s="30"/>
    </row>
    <row r="45" spans="2:12" ht="15.75" customHeight="1" x14ac:dyDescent="0.2">
      <c r="D45" s="30"/>
    </row>
    <row r="46" spans="2:12" ht="15.75" customHeight="1" x14ac:dyDescent="0.2">
      <c r="D46" s="30"/>
    </row>
    <row r="47" spans="2:12" ht="15.75" customHeight="1" x14ac:dyDescent="0.15"/>
    <row r="48" spans="2:12" ht="23" x14ac:dyDescent="0.25">
      <c r="D48" s="3"/>
    </row>
    <row r="49" spans="4:4" ht="15.75" customHeight="1" x14ac:dyDescent="0.2">
      <c r="D49" s="31"/>
    </row>
    <row r="50" spans="4:4" ht="15.75" customHeight="1" x14ac:dyDescent="0.2">
      <c r="D50" s="31"/>
    </row>
    <row r="51" spans="4:4" ht="15.75" customHeight="1" x14ac:dyDescent="0.2">
      <c r="D51" s="31"/>
    </row>
    <row r="52" spans="4:4" ht="15.75" customHeight="1" x14ac:dyDescent="0.2">
      <c r="D52" s="31"/>
    </row>
    <row r="53" spans="4:4" ht="15.75" customHeight="1" x14ac:dyDescent="0.2">
      <c r="D53" s="31"/>
    </row>
    <row r="54" spans="4:4" ht="15.75" customHeight="1" x14ac:dyDescent="0.2">
      <c r="D54" s="31"/>
    </row>
    <row r="55" spans="4:4" ht="15.75" customHeight="1" x14ac:dyDescent="0.2">
      <c r="D55" s="31"/>
    </row>
    <row r="56" spans="4:4" ht="15.75" customHeight="1" x14ac:dyDescent="0.2">
      <c r="D56" s="32"/>
    </row>
    <row r="57" spans="4:4" ht="15.75" customHeight="1" x14ac:dyDescent="0.2">
      <c r="D57" s="32"/>
    </row>
    <row r="58" spans="4:4" ht="15.75" customHeight="1" x14ac:dyDescent="0.2">
      <c r="D58" s="31"/>
    </row>
    <row r="59" spans="4:4" ht="15.75" customHeight="1" x14ac:dyDescent="0.2">
      <c r="D59" s="31"/>
    </row>
    <row r="60" spans="4:4" ht="15.75" customHeight="1" x14ac:dyDescent="0.2">
      <c r="D60" s="31"/>
    </row>
    <row r="61" spans="4:4" ht="15.75" customHeight="1" x14ac:dyDescent="0.2">
      <c r="D61" s="32"/>
    </row>
    <row r="62" spans="4:4" ht="15.75" customHeight="1" x14ac:dyDescent="0.2">
      <c r="D62" s="31"/>
    </row>
    <row r="63" spans="4:4" ht="15.75" customHeight="1" x14ac:dyDescent="0.2">
      <c r="D63" s="31"/>
    </row>
    <row r="64" spans="4: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  <row r="1001" ht="15.75" customHeight="1" x14ac:dyDescent="0.15"/>
    <row r="1002" ht="15.75" customHeight="1" x14ac:dyDescent="0.15"/>
    <row r="1003" ht="15.75" customHeight="1" x14ac:dyDescent="0.15"/>
    <row r="1004" ht="15.75" customHeight="1" x14ac:dyDescent="0.15"/>
    <row r="1005" ht="15.75" customHeight="1" x14ac:dyDescent="0.15"/>
    <row r="1006" ht="15.75" customHeight="1" x14ac:dyDescent="0.15"/>
    <row r="1007" ht="15.75" customHeight="1" x14ac:dyDescent="0.15"/>
    <row r="1008" ht="15.75" customHeight="1" x14ac:dyDescent="0.15"/>
    <row r="1009" ht="15.75" customHeight="1" x14ac:dyDescent="0.15"/>
    <row r="1010" ht="15.75" customHeight="1" x14ac:dyDescent="0.15"/>
    <row r="1011" ht="15.75" customHeight="1" x14ac:dyDescent="0.15"/>
    <row r="1012" ht="15.75" customHeight="1" x14ac:dyDescent="0.15"/>
    <row r="1013" ht="15.75" customHeight="1" x14ac:dyDescent="0.15"/>
    <row r="1014" ht="15.75" customHeight="1" x14ac:dyDescent="0.15"/>
    <row r="1015" ht="15.75" customHeight="1" x14ac:dyDescent="0.15"/>
  </sheetData>
  <sheetProtection algorithmName="SHA-512" hashValue="LwEPLZbRtkrkxDpMdV/h4fRFBVnR0fUhAoXXP6g07LtJM0+k1cXTXrXeDc/MXfUap6zq5PlwkizLgywaBz1NPg==" saltValue="32ZLSQvD8THB7n+iJnWOAQ==" spinCount="100000" sheet="1" objects="1" scenarios="1" selectLockedCells="1"/>
  <printOptions horizontalCentered="1"/>
  <pageMargins left="0.2" right="0.2" top="0.75" bottom="0.75" header="0" footer="0"/>
  <pageSetup pageOrder="overThenDown" orientation="landscape" cellComments="atEnd"/>
  <headerFooter>
    <oddFooter>&amp;C©2022 M2M Gummies, LLC.  Name, design, logos and related marks are registered and / or common law trademarks of  M2M Gummies, LLC. All rights reserved.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B14:L48"/>
  <sheetViews>
    <sheetView topLeftCell="A15" workbookViewId="0">
      <selection activeCell="E25" sqref="E25"/>
    </sheetView>
  </sheetViews>
  <sheetFormatPr baseColWidth="10" defaultColWidth="12.6640625" defaultRowHeight="15" customHeight="1" x14ac:dyDescent="0.15"/>
  <cols>
    <col min="1" max="1" width="2.5" customWidth="1"/>
    <col min="2" max="2" width="5.6640625" customWidth="1"/>
    <col min="3" max="3" width="6.6640625" customWidth="1"/>
    <col min="4" max="4" width="29.83203125" customWidth="1"/>
    <col min="5" max="5" width="16.6640625" customWidth="1"/>
    <col min="6" max="6" width="20.5" customWidth="1"/>
    <col min="8" max="8" width="13.5" customWidth="1"/>
    <col min="12" max="12" width="5.6640625" customWidth="1"/>
  </cols>
  <sheetData>
    <row r="14" spans="2:12" ht="22.5" customHeight="1" x14ac:dyDescent="0.15">
      <c r="B14" s="2"/>
      <c r="C14" s="33"/>
      <c r="D14" s="33"/>
      <c r="E14" s="33"/>
      <c r="F14" s="33"/>
      <c r="G14" s="33"/>
      <c r="H14" s="33"/>
      <c r="I14" s="33"/>
      <c r="J14" s="33"/>
      <c r="K14" s="2"/>
      <c r="L14" s="2"/>
    </row>
    <row r="15" spans="2:12" ht="15" customHeight="1" x14ac:dyDescent="0.15">
      <c r="B15" s="2"/>
      <c r="C15" s="25"/>
      <c r="D15" s="25"/>
      <c r="E15" s="25"/>
      <c r="F15" s="25"/>
      <c r="G15" s="25"/>
      <c r="H15" s="25"/>
      <c r="I15" s="25"/>
      <c r="J15" s="25"/>
      <c r="L15" s="2"/>
    </row>
    <row r="16" spans="2:12" ht="22.5" customHeight="1" x14ac:dyDescent="0.25">
      <c r="B16" s="2"/>
      <c r="C16" s="25"/>
      <c r="D16" s="3" t="s">
        <v>25</v>
      </c>
      <c r="F16" s="4"/>
      <c r="G16" s="1"/>
      <c r="H16" s="1"/>
      <c r="I16" s="25"/>
      <c r="J16" s="25"/>
      <c r="L16" s="2"/>
    </row>
    <row r="17" spans="2:12" ht="15" customHeight="1" x14ac:dyDescent="0.15">
      <c r="B17" s="2"/>
      <c r="C17" s="25"/>
      <c r="D17" s="25"/>
      <c r="E17" s="25"/>
      <c r="F17" s="1"/>
      <c r="I17" s="25"/>
      <c r="J17" s="25"/>
      <c r="L17" s="2"/>
    </row>
    <row r="18" spans="2:12" ht="15" customHeight="1" x14ac:dyDescent="0.2">
      <c r="B18" s="2"/>
      <c r="C18" s="25"/>
      <c r="D18" s="5" t="s">
        <v>2</v>
      </c>
      <c r="L18" s="2"/>
    </row>
    <row r="19" spans="2:12" ht="15" customHeight="1" x14ac:dyDescent="0.15">
      <c r="B19" s="2"/>
      <c r="C19" s="34"/>
      <c r="D19" s="6" t="s">
        <v>3</v>
      </c>
      <c r="E19" s="35"/>
      <c r="F19" s="25"/>
      <c r="G19" s="25"/>
      <c r="H19" s="25"/>
      <c r="I19" s="25"/>
      <c r="J19" s="25"/>
      <c r="L19" s="2"/>
    </row>
    <row r="20" spans="2:12" ht="15" customHeight="1" x14ac:dyDescent="0.15">
      <c r="B20" s="2"/>
      <c r="C20" s="34"/>
      <c r="D20" s="36" t="s">
        <v>5</v>
      </c>
      <c r="E20" s="57">
        <v>2000</v>
      </c>
      <c r="F20" s="25"/>
      <c r="G20" s="25"/>
      <c r="H20" s="25"/>
      <c r="I20" s="25"/>
      <c r="J20" s="25"/>
      <c r="L20" s="2"/>
    </row>
    <row r="21" spans="2:12" ht="15" customHeight="1" x14ac:dyDescent="0.15">
      <c r="B21" s="2"/>
      <c r="C21" s="34"/>
      <c r="D21" s="36" t="s">
        <v>26</v>
      </c>
      <c r="E21" s="58">
        <v>0.89</v>
      </c>
      <c r="F21" s="25"/>
      <c r="G21" s="25"/>
      <c r="H21" s="25"/>
      <c r="I21" s="25"/>
      <c r="J21" s="25"/>
      <c r="L21" s="2"/>
    </row>
    <row r="22" spans="2:12" ht="15" customHeight="1" x14ac:dyDescent="0.15">
      <c r="B22" s="2"/>
      <c r="C22" s="34"/>
      <c r="D22" s="36" t="s">
        <v>27</v>
      </c>
      <c r="E22" s="58">
        <v>0.88</v>
      </c>
      <c r="F22" s="25"/>
      <c r="G22" s="25"/>
      <c r="H22" s="25"/>
      <c r="I22" s="25"/>
      <c r="J22" s="25"/>
      <c r="L22" s="2"/>
    </row>
    <row r="23" spans="2:12" ht="15" customHeight="1" x14ac:dyDescent="0.15">
      <c r="B23" s="2"/>
      <c r="C23" s="34"/>
      <c r="D23" s="36" t="s">
        <v>28</v>
      </c>
      <c r="E23" s="59">
        <v>5</v>
      </c>
      <c r="F23" s="25"/>
      <c r="G23" s="25"/>
      <c r="H23" s="25"/>
      <c r="I23" s="25"/>
      <c r="J23" s="25"/>
      <c r="L23" s="2"/>
    </row>
    <row r="24" spans="2:12" ht="15" customHeight="1" x14ac:dyDescent="0.15">
      <c r="B24" s="2"/>
      <c r="C24" s="34"/>
      <c r="D24" s="36" t="s">
        <v>29</v>
      </c>
      <c r="E24" s="59">
        <v>5</v>
      </c>
      <c r="F24" s="25"/>
      <c r="G24" s="25"/>
      <c r="H24" s="25"/>
      <c r="I24" s="25"/>
      <c r="J24" s="25"/>
      <c r="L24" s="2"/>
    </row>
    <row r="25" spans="2:12" ht="15" customHeight="1" x14ac:dyDescent="0.15">
      <c r="B25" s="2"/>
      <c r="C25" s="25"/>
      <c r="D25" s="11" t="s">
        <v>9</v>
      </c>
      <c r="E25" s="59">
        <v>2.7</v>
      </c>
      <c r="F25" s="25"/>
      <c r="G25" s="25"/>
      <c r="H25" s="25"/>
      <c r="I25" s="25"/>
      <c r="J25" s="25"/>
      <c r="L25" s="2"/>
    </row>
    <row r="26" spans="2:12" ht="15" customHeight="1" x14ac:dyDescent="0.25">
      <c r="B26" s="2"/>
      <c r="C26" s="34"/>
      <c r="D26" s="37"/>
      <c r="E26" s="38"/>
      <c r="F26" s="38"/>
      <c r="G26" s="38"/>
      <c r="H26" s="38"/>
      <c r="I26" s="38"/>
      <c r="J26" s="38"/>
      <c r="L26" s="2"/>
    </row>
    <row r="27" spans="2:12" ht="15" customHeight="1" x14ac:dyDescent="0.15">
      <c r="B27" s="2"/>
      <c r="C27" s="34"/>
      <c r="D27" s="39" t="s">
        <v>15</v>
      </c>
      <c r="E27" s="40" t="s">
        <v>16</v>
      </c>
      <c r="F27" s="40" t="s">
        <v>17</v>
      </c>
      <c r="G27" s="40" t="s">
        <v>18</v>
      </c>
      <c r="H27" s="40" t="s">
        <v>19</v>
      </c>
      <c r="I27" s="40" t="s">
        <v>20</v>
      </c>
      <c r="J27" s="40" t="s">
        <v>21</v>
      </c>
      <c r="L27" s="2"/>
    </row>
    <row r="28" spans="2:12" ht="13" x14ac:dyDescent="0.15">
      <c r="B28" s="2"/>
      <c r="C28" s="34"/>
      <c r="D28" s="17" t="s">
        <v>22</v>
      </c>
      <c r="E28" s="41">
        <f>100%-E30-E29</f>
        <v>0.99581489047781191</v>
      </c>
      <c r="F28" s="42">
        <f t="shared" ref="F28:F30" si="0">E28*$E$20</f>
        <v>1991.6297809556238</v>
      </c>
      <c r="G28" s="43"/>
      <c r="H28" s="44"/>
      <c r="I28" s="44"/>
      <c r="J28" s="44"/>
      <c r="L28" s="2"/>
    </row>
    <row r="29" spans="2:12" ht="14" x14ac:dyDescent="0.2">
      <c r="B29" s="2"/>
      <c r="C29" s="34"/>
      <c r="D29" s="45" t="s">
        <v>30</v>
      </c>
      <c r="E29" s="41">
        <f t="shared" ref="E29:E30" si="1">E23/E21/$E$25/1000</f>
        <v>2.0807324178110692E-3</v>
      </c>
      <c r="F29" s="42">
        <f t="shared" si="0"/>
        <v>4.1614648356221382</v>
      </c>
      <c r="G29" s="43"/>
      <c r="H29" s="44"/>
      <c r="I29" s="44"/>
      <c r="J29" s="44"/>
      <c r="L29" s="2"/>
    </row>
    <row r="30" spans="2:12" ht="15" customHeight="1" x14ac:dyDescent="0.2">
      <c r="B30" s="2"/>
      <c r="C30" s="25"/>
      <c r="D30" s="45" t="s">
        <v>31</v>
      </c>
      <c r="E30" s="41">
        <f t="shared" si="1"/>
        <v>2.1043771043771043E-3</v>
      </c>
      <c r="F30" s="42">
        <f t="shared" si="0"/>
        <v>4.2087542087542085</v>
      </c>
      <c r="G30" s="43"/>
      <c r="H30" s="44"/>
      <c r="I30" s="44"/>
      <c r="J30" s="44"/>
      <c r="L30" s="2"/>
    </row>
    <row r="31" spans="2:12" ht="15" customHeight="1" x14ac:dyDescent="0.15">
      <c r="B31" s="2"/>
      <c r="D31" s="28" t="s">
        <v>24</v>
      </c>
      <c r="E31" s="46">
        <f t="shared" ref="E31:F31" si="2">SUM(E28:E30)</f>
        <v>1</v>
      </c>
      <c r="F31" s="47">
        <f t="shared" si="2"/>
        <v>2000.0000000000002</v>
      </c>
      <c r="G31" s="48"/>
      <c r="H31" s="49"/>
      <c r="I31" s="25"/>
      <c r="J31" s="25"/>
      <c r="L31" s="2"/>
    </row>
    <row r="32" spans="2:12" ht="15" customHeight="1" x14ac:dyDescent="0.15">
      <c r="B32" s="2"/>
      <c r="L32" s="2"/>
    </row>
    <row r="33" spans="2:12" ht="15" customHeight="1" x14ac:dyDescent="0.15">
      <c r="B33" s="2"/>
      <c r="L33" s="2"/>
    </row>
    <row r="34" spans="2:12" ht="15" customHeight="1" x14ac:dyDescent="0.15">
      <c r="B34" s="2"/>
      <c r="L34" s="2"/>
    </row>
    <row r="35" spans="2:12" ht="15" customHeight="1" x14ac:dyDescent="0.15">
      <c r="B35" s="2"/>
      <c r="L35" s="2"/>
    </row>
    <row r="36" spans="2:12" ht="22.5" customHeight="1" x14ac:dyDescent="0.1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46" spans="2:12" ht="15" customHeight="1" x14ac:dyDescent="0.15">
      <c r="G46" s="1" t="s">
        <v>0</v>
      </c>
    </row>
    <row r="48" spans="2:12" ht="15" customHeight="1" x14ac:dyDescent="0.15">
      <c r="G48" s="1" t="s">
        <v>0</v>
      </c>
    </row>
  </sheetData>
  <sheetProtection algorithmName="SHA-512" hashValue="XK/nJUxzi+w+NV8eFOCQHsJG6PsjK3MB9nfpMOqnaKaCQc2sEyCGaAXwFMkwaGlJEhwJiPoxdkZl/itLn5P5Sw==" saltValue="caeVc6eEk3VQajQ1poAQiw==" spinCount="100000" sheet="1" objects="1" scenarios="1" selectLockedCells="1"/>
  <pageMargins left="0.5" right="0.5" top="0.75" bottom="0.75" header="0" footer="0"/>
  <pageSetup orientation="landscape"/>
  <headerFooter>
    <oddFooter>&amp;C©2022 M2M Gummies, LLC.  Name, design, logos and related marks are registered and / or common law trademarks of  M2M Gummies, LLC. All rights reserved.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B11:L1000"/>
  <sheetViews>
    <sheetView topLeftCell="A17" zoomScaleNormal="100" workbookViewId="0">
      <selection activeCell="E20" sqref="E20"/>
    </sheetView>
  </sheetViews>
  <sheetFormatPr baseColWidth="10" defaultColWidth="12.6640625" defaultRowHeight="15" customHeight="1" x14ac:dyDescent="0.15"/>
  <cols>
    <col min="1" max="1" width="2.6640625" customWidth="1"/>
    <col min="2" max="2" width="5.6640625" customWidth="1"/>
    <col min="3" max="3" width="6.6640625" customWidth="1"/>
    <col min="4" max="4" width="27.1640625" customWidth="1"/>
    <col min="5" max="5" width="16.1640625" customWidth="1"/>
    <col min="6" max="6" width="25.1640625" customWidth="1"/>
    <col min="7" max="7" width="11.6640625" customWidth="1"/>
    <col min="8" max="8" width="13.33203125" customWidth="1"/>
    <col min="12" max="12" width="5.6640625" customWidth="1"/>
  </cols>
  <sheetData>
    <row r="11" spans="2:12" ht="15" customHeight="1" x14ac:dyDescent="0.15">
      <c r="I11" s="1" t="s">
        <v>0</v>
      </c>
    </row>
    <row r="14" spans="2:12" ht="22.5" customHeight="1" x14ac:dyDescent="0.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2:12" ht="15.75" customHeight="1" x14ac:dyDescent="0.15">
      <c r="B15" s="2"/>
      <c r="L15" s="2"/>
    </row>
    <row r="16" spans="2:12" ht="23" x14ac:dyDescent="0.25">
      <c r="B16" s="2"/>
      <c r="D16" s="3" t="s">
        <v>32</v>
      </c>
      <c r="F16" s="4"/>
      <c r="G16" s="1"/>
      <c r="H16" s="1"/>
      <c r="I16" s="1"/>
      <c r="J16" s="1"/>
      <c r="L16" s="2"/>
    </row>
    <row r="17" spans="2:12" ht="15.75" customHeight="1" x14ac:dyDescent="0.15">
      <c r="B17" s="2"/>
      <c r="F17" s="1"/>
      <c r="G17" s="1"/>
      <c r="H17" s="1"/>
      <c r="I17" s="1"/>
      <c r="J17" s="1"/>
      <c r="L17" s="2"/>
    </row>
    <row r="18" spans="2:12" ht="15.75" customHeight="1" x14ac:dyDescent="0.2">
      <c r="B18" s="2"/>
      <c r="D18" s="5" t="s">
        <v>2</v>
      </c>
      <c r="G18" s="1"/>
      <c r="H18" s="1"/>
      <c r="I18" s="1"/>
      <c r="J18" s="1"/>
      <c r="L18" s="2"/>
    </row>
    <row r="19" spans="2:12" ht="15.75" customHeight="1" x14ac:dyDescent="0.15">
      <c r="B19" s="2"/>
      <c r="D19" s="6" t="s">
        <v>3</v>
      </c>
      <c r="E19" s="7" t="s">
        <v>4</v>
      </c>
      <c r="J19" s="1"/>
      <c r="L19" s="2"/>
    </row>
    <row r="20" spans="2:12" ht="15.75" customHeight="1" x14ac:dyDescent="0.15">
      <c r="B20" s="2"/>
      <c r="D20" s="8" t="s">
        <v>5</v>
      </c>
      <c r="E20" s="60">
        <v>10000</v>
      </c>
      <c r="J20" s="1"/>
      <c r="L20" s="2"/>
    </row>
    <row r="21" spans="2:12" ht="15.75" customHeight="1" x14ac:dyDescent="0.15">
      <c r="B21" s="2"/>
      <c r="D21" s="9" t="s">
        <v>6</v>
      </c>
      <c r="E21" s="61">
        <v>0.8</v>
      </c>
      <c r="J21" s="1"/>
      <c r="L21" s="2"/>
    </row>
    <row r="22" spans="2:12" ht="15.75" customHeight="1" x14ac:dyDescent="0.15">
      <c r="B22" s="2"/>
      <c r="D22" s="9" t="s">
        <v>7</v>
      </c>
      <c r="E22" s="54">
        <v>0</v>
      </c>
      <c r="J22" s="1"/>
      <c r="L22" s="2"/>
    </row>
    <row r="23" spans="2:12" ht="13.5" hidden="1" customHeight="1" x14ac:dyDescent="0.15">
      <c r="B23" s="2"/>
      <c r="D23" s="10" t="s">
        <v>8</v>
      </c>
      <c r="E23" s="55">
        <f>E22/E21</f>
        <v>0</v>
      </c>
      <c r="J23" s="1"/>
      <c r="L23" s="2"/>
    </row>
    <row r="24" spans="2:12" ht="13.5" customHeight="1" x14ac:dyDescent="0.15">
      <c r="B24" s="2"/>
      <c r="D24" s="11" t="s">
        <v>9</v>
      </c>
      <c r="E24" s="56">
        <v>2.6</v>
      </c>
      <c r="J24" s="1"/>
      <c r="L24" s="2"/>
    </row>
    <row r="25" spans="2:12" ht="13.5" hidden="1" customHeight="1" x14ac:dyDescent="0.15">
      <c r="B25" s="2"/>
      <c r="D25" s="12" t="s">
        <v>10</v>
      </c>
      <c r="E25" s="13">
        <v>1000</v>
      </c>
      <c r="L25" s="2"/>
    </row>
    <row r="26" spans="2:12" ht="15" hidden="1" customHeight="1" x14ac:dyDescent="0.15">
      <c r="B26" s="2"/>
      <c r="D26" s="12" t="s">
        <v>11</v>
      </c>
      <c r="E26" s="14">
        <f>E23/E27</f>
        <v>0</v>
      </c>
      <c r="L26" s="2"/>
    </row>
    <row r="27" spans="2:12" ht="15" hidden="1" customHeight="1" x14ac:dyDescent="0.15">
      <c r="B27" s="2"/>
      <c r="D27" s="12" t="s">
        <v>12</v>
      </c>
      <c r="E27" s="13">
        <f>E25*E24</f>
        <v>2600</v>
      </c>
      <c r="L27" s="2"/>
    </row>
    <row r="28" spans="2:12" ht="15.75" hidden="1" customHeight="1" x14ac:dyDescent="0.15">
      <c r="B28" s="2"/>
      <c r="D28" s="15" t="s">
        <v>13</v>
      </c>
      <c r="E28" s="15">
        <f>E20/E24</f>
        <v>3846.1538461538462</v>
      </c>
      <c r="L28" s="2"/>
    </row>
    <row r="29" spans="2:12" ht="15.75" customHeight="1" x14ac:dyDescent="0.15">
      <c r="B29" s="2"/>
      <c r="L29" s="2"/>
    </row>
    <row r="30" spans="2:12" ht="15.75" customHeight="1" x14ac:dyDescent="0.2">
      <c r="B30" s="2"/>
      <c r="D30" s="5" t="s">
        <v>14</v>
      </c>
      <c r="L30" s="2"/>
    </row>
    <row r="31" spans="2:12" ht="15.75" customHeight="1" x14ac:dyDescent="0.15">
      <c r="B31" s="2"/>
      <c r="D31" s="50" t="s">
        <v>15</v>
      </c>
      <c r="E31" s="51" t="s">
        <v>16</v>
      </c>
      <c r="F31" s="16" t="s">
        <v>17</v>
      </c>
      <c r="G31" s="16" t="s">
        <v>18</v>
      </c>
      <c r="H31" s="16" t="s">
        <v>19</v>
      </c>
      <c r="I31" s="16" t="s">
        <v>20</v>
      </c>
      <c r="J31" s="16" t="s">
        <v>21</v>
      </c>
      <c r="L31" s="2"/>
    </row>
    <row r="32" spans="2:12" ht="15.75" customHeight="1" x14ac:dyDescent="0.15">
      <c r="B32" s="2"/>
      <c r="D32" s="22" t="s">
        <v>22</v>
      </c>
      <c r="E32" s="52">
        <f>100%-E35-E33-E34</f>
        <v>1</v>
      </c>
      <c r="F32" s="24">
        <f>E32*E20</f>
        <v>10000</v>
      </c>
      <c r="G32" s="20"/>
      <c r="H32" s="21"/>
      <c r="I32" s="21"/>
      <c r="J32" s="21"/>
      <c r="L32" s="2"/>
    </row>
    <row r="33" spans="2:12" ht="15.75" customHeight="1" x14ac:dyDescent="0.15">
      <c r="B33" s="2"/>
      <c r="D33" s="22" t="s">
        <v>33</v>
      </c>
      <c r="E33" s="62">
        <v>0</v>
      </c>
      <c r="F33" s="24">
        <f>E33*E20</f>
        <v>0</v>
      </c>
      <c r="G33" s="20"/>
      <c r="H33" s="21"/>
      <c r="I33" s="21"/>
      <c r="J33" s="21"/>
      <c r="L33" s="2"/>
    </row>
    <row r="34" spans="2:12" ht="15.75" customHeight="1" x14ac:dyDescent="0.15">
      <c r="B34" s="2"/>
      <c r="D34" s="22" t="s">
        <v>34</v>
      </c>
      <c r="E34" s="62">
        <v>0</v>
      </c>
      <c r="F34" s="24">
        <f>E34*E20</f>
        <v>0</v>
      </c>
      <c r="G34" s="20"/>
      <c r="H34" s="21"/>
      <c r="I34" s="21"/>
      <c r="J34" s="21"/>
      <c r="L34" s="2"/>
    </row>
    <row r="35" spans="2:12" ht="15.75" customHeight="1" x14ac:dyDescent="0.15">
      <c r="B35" s="2"/>
      <c r="D35" s="22" t="s">
        <v>23</v>
      </c>
      <c r="E35" s="53">
        <f>E26</f>
        <v>0</v>
      </c>
      <c r="F35" s="24">
        <f>E35*E20</f>
        <v>0</v>
      </c>
      <c r="G35" s="20"/>
      <c r="H35" s="21"/>
      <c r="I35" s="21"/>
      <c r="J35" s="21"/>
      <c r="L35" s="2"/>
    </row>
    <row r="36" spans="2:12" ht="15.75" customHeight="1" x14ac:dyDescent="0.15">
      <c r="B36" s="2"/>
      <c r="D36" s="25" t="s">
        <v>24</v>
      </c>
      <c r="E36" s="26">
        <f>SUM(E32:E35)</f>
        <v>1</v>
      </c>
      <c r="F36" s="27">
        <f>SUM(F32:F35)</f>
        <v>10000</v>
      </c>
      <c r="G36" s="27"/>
      <c r="H36" s="28">
        <f>H32+H35</f>
        <v>0</v>
      </c>
      <c r="L36" s="2"/>
    </row>
    <row r="37" spans="2:12" ht="15.75" customHeight="1" x14ac:dyDescent="0.15">
      <c r="B37" s="2"/>
      <c r="L37" s="2"/>
    </row>
    <row r="38" spans="2:12" ht="15.75" customHeight="1" x14ac:dyDescent="0.25">
      <c r="B38" s="2"/>
      <c r="C38" s="2"/>
      <c r="D38" s="29"/>
      <c r="E38" s="2"/>
      <c r="F38" s="2"/>
      <c r="G38" s="2"/>
      <c r="H38" s="2"/>
      <c r="I38" s="2"/>
      <c r="J38" s="2"/>
      <c r="K38" s="2"/>
      <c r="L38" s="2"/>
    </row>
    <row r="39" spans="2:12" ht="15.75" customHeight="1" x14ac:dyDescent="0.2">
      <c r="D39" s="30"/>
    </row>
    <row r="40" spans="2:12" ht="15.75" customHeight="1" x14ac:dyDescent="0.2">
      <c r="D40" s="30"/>
    </row>
    <row r="41" spans="2:12" ht="15.75" customHeight="1" x14ac:dyDescent="0.2">
      <c r="D41" s="30"/>
    </row>
    <row r="42" spans="2:12" ht="15.75" customHeight="1" x14ac:dyDescent="0.2">
      <c r="D42" s="30"/>
    </row>
    <row r="43" spans="2:12" ht="15.75" customHeight="1" x14ac:dyDescent="0.2">
      <c r="D43" s="30"/>
    </row>
    <row r="44" spans="2:12" ht="15.75" customHeight="1" x14ac:dyDescent="0.2">
      <c r="D44" s="30"/>
    </row>
    <row r="45" spans="2:12" ht="15.75" customHeight="1" x14ac:dyDescent="0.2">
      <c r="D45" s="30"/>
    </row>
    <row r="46" spans="2:12" ht="15.75" customHeight="1" x14ac:dyDescent="0.2">
      <c r="D46" s="30"/>
    </row>
    <row r="47" spans="2:12" ht="15.75" customHeight="1" x14ac:dyDescent="0.2">
      <c r="D47" s="30"/>
    </row>
    <row r="48" spans="2:12" ht="15.75" customHeight="1" x14ac:dyDescent="0.2">
      <c r="D48" s="30"/>
    </row>
    <row r="49" spans="4:4" ht="15.75" customHeight="1" x14ac:dyDescent="0.15"/>
    <row r="50" spans="4:4" ht="15.75" customHeight="1" x14ac:dyDescent="0.25">
      <c r="D50" s="3"/>
    </row>
    <row r="51" spans="4:4" ht="15.75" customHeight="1" x14ac:dyDescent="0.2">
      <c r="D51" s="31"/>
    </row>
    <row r="52" spans="4:4" ht="15.75" customHeight="1" x14ac:dyDescent="0.2">
      <c r="D52" s="31"/>
    </row>
    <row r="53" spans="4:4" ht="15.75" customHeight="1" x14ac:dyDescent="0.2">
      <c r="D53" s="31"/>
    </row>
    <row r="54" spans="4:4" ht="15.75" customHeight="1" x14ac:dyDescent="0.2">
      <c r="D54" s="31"/>
    </row>
    <row r="55" spans="4:4" ht="15.75" customHeight="1" x14ac:dyDescent="0.2">
      <c r="D55" s="31"/>
    </row>
    <row r="56" spans="4:4" ht="15.75" customHeight="1" x14ac:dyDescent="0.2">
      <c r="D56" s="31"/>
    </row>
    <row r="57" spans="4:4" ht="15.75" customHeight="1" x14ac:dyDescent="0.2">
      <c r="D57" s="31"/>
    </row>
    <row r="58" spans="4:4" ht="15.75" customHeight="1" x14ac:dyDescent="0.2">
      <c r="D58" s="32"/>
    </row>
    <row r="59" spans="4:4" ht="15.75" customHeight="1" x14ac:dyDescent="0.2">
      <c r="D59" s="32"/>
    </row>
    <row r="60" spans="4:4" ht="15.75" customHeight="1" x14ac:dyDescent="0.2">
      <c r="D60" s="31"/>
    </row>
    <row r="61" spans="4:4" ht="15.75" customHeight="1" x14ac:dyDescent="0.2">
      <c r="D61" s="31"/>
    </row>
    <row r="62" spans="4:4" ht="15.75" customHeight="1" x14ac:dyDescent="0.2">
      <c r="D62" s="31"/>
    </row>
    <row r="63" spans="4:4" ht="15.75" customHeight="1" x14ac:dyDescent="0.2">
      <c r="D63" s="32"/>
    </row>
    <row r="64" spans="4:4" ht="15.75" customHeight="1" x14ac:dyDescent="0.2">
      <c r="D64" s="31"/>
    </row>
    <row r="65" spans="4:4" ht="15.75" customHeight="1" x14ac:dyDescent="0.2">
      <c r="D65" s="31"/>
    </row>
    <row r="66" spans="4:4" ht="15.75" customHeight="1" x14ac:dyDescent="0.15"/>
    <row r="67" spans="4:4" ht="15.75" customHeight="1" x14ac:dyDescent="0.15"/>
    <row r="68" spans="4:4" ht="15.75" customHeight="1" x14ac:dyDescent="0.15"/>
    <row r="69" spans="4:4" ht="15.75" customHeight="1" x14ac:dyDescent="0.15"/>
    <row r="70" spans="4:4" ht="15.75" customHeight="1" x14ac:dyDescent="0.15"/>
    <row r="71" spans="4:4" ht="15.75" customHeight="1" x14ac:dyDescent="0.15"/>
    <row r="72" spans="4:4" ht="15.75" customHeight="1" x14ac:dyDescent="0.15"/>
    <row r="73" spans="4:4" ht="15.75" customHeight="1" x14ac:dyDescent="0.15"/>
    <row r="74" spans="4:4" ht="15.75" customHeight="1" x14ac:dyDescent="0.15"/>
    <row r="75" spans="4:4" ht="15.75" customHeight="1" x14ac:dyDescent="0.15"/>
    <row r="76" spans="4:4" ht="15.75" customHeight="1" x14ac:dyDescent="0.15"/>
    <row r="77" spans="4:4" ht="15.75" customHeight="1" x14ac:dyDescent="0.15"/>
    <row r="78" spans="4:4" ht="15.75" customHeight="1" x14ac:dyDescent="0.15"/>
    <row r="79" spans="4:4" ht="15.75" customHeight="1" x14ac:dyDescent="0.15"/>
    <row r="80" spans="4:4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sheetProtection algorithmName="SHA-512" hashValue="jDopNL0yb7JkEuwo+AfYWSAz0ZDdCJVl+dTKFhXtHbU98k+gUCSoJ0z7sTGzAz6mv4jhcN38pX7n0IQmYRXjyw==" saltValue="mz8pkE1Oc+wRYPzlOAyaIg==" spinCount="100000" sheet="1" objects="1" scenarios="1" selectLockedCells="1"/>
  <printOptions horizontalCentered="1"/>
  <pageMargins left="0.2" right="0.2" top="0.75" bottom="0.75" header="0" footer="0"/>
  <pageSetup pageOrder="overThenDown" orientation="landscape" cellComments="atEnd"/>
  <headerFooter>
    <oddFooter>&amp;C©2022 M2M Gummies, LLC.  Name, design, logos and related marks are registered and / or common law trademarks of  M2M Gummies, LLC. All rights reserved.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Formula - single additive</vt:lpstr>
      <vt:lpstr>Formula - two additives</vt:lpstr>
      <vt:lpstr>Formula  - unflavored 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McLaughlin</dc:creator>
  <cp:lastModifiedBy>Microsoft Office User</cp:lastModifiedBy>
  <dcterms:created xsi:type="dcterms:W3CDTF">2020-01-29T12:47:31Z</dcterms:created>
  <dcterms:modified xsi:type="dcterms:W3CDTF">2022-10-21T17:25:06Z</dcterms:modified>
</cp:coreProperties>
</file>